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mede\Desktop\"/>
    </mc:Choice>
  </mc:AlternateContent>
  <xr:revisionPtr revIDLastSave="0" documentId="13_ncr:1_{85887106-F85E-4CC8-89B9-5AA54E92C2E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udget Worksheet" sheetId="1" r:id="rId1"/>
    <sheet name="Cost of Living Drop-Dow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37" i="1"/>
  <c r="D31" i="1"/>
  <c r="C15" i="1"/>
  <c r="D4" i="1"/>
  <c r="C46" i="1" s="1"/>
  <c r="D49" i="1" s="1"/>
  <c r="C4" i="1"/>
  <c r="C20" i="1" s="1"/>
  <c r="D25" i="1" l="1"/>
  <c r="D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Allie Medellin</author>
    <author>Medellin, Allie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Allie Medellin:</t>
        </r>
        <r>
          <rPr>
            <sz val="9"/>
            <color indexed="81"/>
            <rFont val="Tahoma"/>
            <family val="2"/>
          </rPr>
          <t xml:space="preserve">
How will you travel to your internship site? If using a personal vehicle, you will be paid by the amount of miles you travel. If buying a ticket for another form of travel, include the cost of the travel.</t>
        </r>
      </text>
    </comment>
    <comment ref="A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Allie Medellin:</t>
        </r>
        <r>
          <rPr>
            <sz val="9"/>
            <color indexed="81"/>
            <rFont val="Tahoma"/>
            <family val="2"/>
          </rPr>
          <t xml:space="preserve">
Please provide details on the kind of lodging, how you are being charged, and the cost breakdown of lodging. If you have not secured a site, you can show some options and provide average costs for those options.</t>
        </r>
      </text>
    </comment>
    <comment ref="A29" authorId="1" shapeId="0" xr:uid="{94C436D3-B807-4E70-A087-1BBD54E3E64E}">
      <text>
        <r>
          <rPr>
            <b/>
            <sz val="9"/>
            <color indexed="81"/>
            <rFont val="Tahoma"/>
            <family val="2"/>
          </rPr>
          <t>Medellin, Allie:</t>
        </r>
        <r>
          <rPr>
            <sz val="9"/>
            <color indexed="81"/>
            <rFont val="Tahoma"/>
            <family val="2"/>
          </rPr>
          <t xml:space="preserve">
Include rent costs if NOT LIVING AT HOME. Estimate weekly costs and multiply by number of weeks of internship.</t>
        </r>
      </text>
    </comment>
    <comment ref="B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Allie Medellin:</t>
        </r>
        <r>
          <rPr>
            <sz val="9"/>
            <color indexed="81"/>
            <rFont val="Tahoma"/>
            <family val="2"/>
          </rPr>
          <t xml:space="preserve">
Please choose the estimated meal and grocery costs from the drop down below.</t>
        </r>
      </text>
    </comment>
    <comment ref="C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Allie Medellin:</t>
        </r>
        <r>
          <rPr>
            <sz val="9"/>
            <color indexed="81"/>
            <rFont val="Tahoma"/>
            <family val="2"/>
          </rPr>
          <t xml:space="preserve">
Calculate the total cost by multiplying weekly meal costs by number of weeks of internship.</t>
        </r>
      </text>
    </comment>
    <comment ref="A3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Allie Medellin:</t>
        </r>
        <r>
          <rPr>
            <sz val="9"/>
            <color indexed="81"/>
            <rFont val="Tahoma"/>
            <family val="2"/>
          </rPr>
          <t xml:space="preserve">
Common miscellaneous costs include visas, lab coat, conference fees, certifications, etc.</t>
        </r>
      </text>
    </comment>
    <comment ref="A4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Allie Medellin:</t>
        </r>
        <r>
          <rPr>
            <sz val="9"/>
            <color indexed="81"/>
            <rFont val="Tahoma"/>
            <family val="2"/>
          </rPr>
          <t xml:space="preserve">
Use pre-tax income.</t>
        </r>
      </text>
    </comment>
  </commentList>
</comments>
</file>

<file path=xl/sharedStrings.xml><?xml version="1.0" encoding="utf-8"?>
<sst xmlns="http://schemas.openxmlformats.org/spreadsheetml/2006/main" count="81" uniqueCount="67">
  <si>
    <t>NAME</t>
  </si>
  <si>
    <t>Site Name and Location</t>
  </si>
  <si>
    <t>Start Date (MM/DD/YYYY)</t>
  </si>
  <si>
    <t>End Date (MM/DD/YYYY)</t>
  </si>
  <si>
    <t>Business Days</t>
  </si>
  <si>
    <t>Weeks</t>
  </si>
  <si>
    <t>Internship Logistics and Specifics</t>
  </si>
  <si>
    <t>Explanation and Details</t>
  </si>
  <si>
    <t>Total</t>
  </si>
  <si>
    <t>How many hours per week have you agreed to work?</t>
  </si>
  <si>
    <t>If this is a paid internship, what is the hourly rate?</t>
  </si>
  <si>
    <t>How many days of this internship do you expect to work from home or off-site?</t>
  </si>
  <si>
    <t>Transportation</t>
  </si>
  <si>
    <t>To/From Destination:</t>
  </si>
  <si>
    <t>Auto calculated mileage ($.20/mile)</t>
  </si>
  <si>
    <t>Flight/Bus/Train Ticket</t>
  </si>
  <si>
    <t>Tolls (roundtrip)</t>
  </si>
  <si>
    <t>Baggage Fees</t>
  </si>
  <si>
    <t>Daily Local Transportation:</t>
  </si>
  <si>
    <t>Auto calculated mileage to/from site ($.20/mile)</t>
  </si>
  <si>
    <t>Parking</t>
  </si>
  <si>
    <t>Public Transporation</t>
  </si>
  <si>
    <t>Other</t>
  </si>
  <si>
    <t>Total Transportation (auto calculated)</t>
  </si>
  <si>
    <t>Housing</t>
  </si>
  <si>
    <t>Housing Costs</t>
  </si>
  <si>
    <t>Explanation and Details (specify per day/week/month)</t>
  </si>
  <si>
    <t>Rent</t>
  </si>
  <si>
    <t>Necessary utilities</t>
  </si>
  <si>
    <t>Total Housing (auto calculated)</t>
  </si>
  <si>
    <t>Meals</t>
  </si>
  <si>
    <t>Meal Costs</t>
  </si>
  <si>
    <t>Weekly Meal Costs (see drop-down to the right)</t>
  </si>
  <si>
    <t>Total Meals (auto calculated)</t>
  </si>
  <si>
    <t>Miscellaneous Costs</t>
  </si>
  <si>
    <t>Total Miscellaneous (auto calculated)</t>
  </si>
  <si>
    <t>Income/Other Funding</t>
  </si>
  <si>
    <t>Description of Funding Source</t>
  </si>
  <si>
    <t>Wages (auto calculated)</t>
  </si>
  <si>
    <t>Total Money Received (auto calculated)</t>
  </si>
  <si>
    <t>Total Costs Minus Income (auto calculated)</t>
  </si>
  <si>
    <t>Tell us how much you are requesting (we offer minimum scholarships of $500 and a maximum of $3500)</t>
  </si>
  <si>
    <t>Amount requested</t>
  </si>
  <si>
    <t>Choose from dropdown and multiply manually</t>
  </si>
  <si>
    <t>Academic year - local: $40/wk</t>
  </si>
  <si>
    <t>Living at home: $40/wk</t>
  </si>
  <si>
    <t>Low cost of living/rural: $60/wk</t>
  </si>
  <si>
    <t>Average cost of living: $75/wk</t>
  </si>
  <si>
    <t>High cost of living/urban: $100/wk</t>
  </si>
  <si>
    <t>To/From Destination Miles: If driving, how many round trip miles will you travel to get to the site city and back?</t>
  </si>
  <si>
    <t>N/A</t>
  </si>
  <si>
    <r>
      <rPr>
        <b/>
        <sz val="12"/>
        <color theme="1"/>
        <rFont val="Calibri"/>
        <family val="2"/>
        <scheme val="minor"/>
      </rPr>
      <t xml:space="preserve">Daily Local Miles: </t>
    </r>
    <r>
      <rPr>
        <sz val="12"/>
        <color theme="1"/>
        <rFont val="Calibri"/>
        <family val="2"/>
        <scheme val="minor"/>
      </rPr>
      <t xml:space="preserve">If driving, how many round-trip miles will you drive </t>
    </r>
    <r>
      <rPr>
        <b/>
        <sz val="12"/>
        <color theme="1"/>
        <rFont val="Calibri"/>
        <family val="2"/>
        <scheme val="minor"/>
      </rPr>
      <t>per day</t>
    </r>
    <r>
      <rPr>
        <sz val="12"/>
        <color theme="1"/>
        <rFont val="Calibri"/>
        <family val="2"/>
        <scheme val="minor"/>
      </rPr>
      <t xml:space="preserve"> between your lodging and the internship site?</t>
    </r>
  </si>
  <si>
    <t>Computer Science Jag</t>
  </si>
  <si>
    <t xml:space="preserve">Will travel by plane. </t>
  </si>
  <si>
    <t>Both United and American charge $30 for first checked bag on domestic flights. $30 x 2 = $60</t>
  </si>
  <si>
    <t>utilities included with both</t>
  </si>
  <si>
    <t>Chicago Transit Authority - 30 day CTA pass is $105. Purchase 3 months = $315</t>
  </si>
  <si>
    <t>Conference Registration Fee</t>
  </si>
  <si>
    <t>Professional conference required for internship experience</t>
  </si>
  <si>
    <t xml:space="preserve">Sample Note: Be sure to research multiple options and present the average here. In this case, all flights were the same cost. </t>
  </si>
  <si>
    <t xml:space="preserve">Sample Note: Identify the transporatation costs associated with the city whether it is train, subway, bus, etc. Estimate the cost for the duration of the internship. </t>
  </si>
  <si>
    <t xml:space="preserve">Sample Note: If not living at home: If you have identified a housing option, indicate the total cost here. Otherwise, identify options and calculate the average cost between options. </t>
  </si>
  <si>
    <t xml:space="preserve">Sample Note: In this case, Chicago is an urban area with a higher than average cost of living. </t>
  </si>
  <si>
    <t>Tech Company, Chicago, Illinois</t>
  </si>
  <si>
    <t>Tolls (round-trip)</t>
  </si>
  <si>
    <t>American Airlines and United Airlines flights available at $229 round-trip from Indianapolis to Chicago</t>
  </si>
  <si>
    <r>
      <t>Assuming about 80 days of lodging needed to include move-in and move-out time.</t>
    </r>
    <r>
      <rPr>
        <b/>
        <sz val="12"/>
        <color theme="1"/>
        <rFont val="Calibri"/>
        <family val="2"/>
        <scheme val="minor"/>
      </rPr>
      <t>Option 1</t>
    </r>
    <r>
      <rPr>
        <sz val="12"/>
        <color theme="1"/>
        <rFont val="Calibri"/>
        <family val="2"/>
        <scheme val="minor"/>
      </rPr>
      <t xml:space="preserve">: Loyola Water Tower Campus Summer Intern Housing = $39 per night for shared room ($3120). </t>
    </r>
    <r>
      <rPr>
        <b/>
        <sz val="12"/>
        <color theme="1"/>
        <rFont val="Calibri"/>
        <family val="2"/>
        <scheme val="minor"/>
      </rPr>
      <t>Option 2</t>
    </r>
    <r>
      <rPr>
        <sz val="12"/>
        <color theme="1"/>
        <rFont val="Calibri"/>
        <family val="2"/>
        <scheme val="minor"/>
      </rPr>
      <t xml:space="preserve">:  UIC campus apartment housing for summer interns = $45 per night for shared two bedroom apartment ($3600). </t>
    </r>
    <r>
      <rPr>
        <b/>
        <sz val="12"/>
        <color theme="1"/>
        <rFont val="Calibri"/>
        <family val="2"/>
        <scheme val="minor"/>
      </rPr>
      <t>Average of $3360</t>
    </r>
    <r>
      <rPr>
        <sz val="12"/>
        <color theme="1"/>
        <rFont val="Calibri"/>
        <family val="2"/>
        <scheme val="minor"/>
      </rPr>
      <t xml:space="preserve"> between both options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</si>
</sst>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4">
    <xf numFmtId="0" fontId="0" fillId="0" borderId="0" xfId="0"/>
    <xf numFmtId="0" fontId="0" fillId="0" borderId="0" xfId="0" applyFont="1" applyAlignment="1"/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7" fillId="2" borderId="2" xfId="2" applyFont="1" applyBorder="1"/>
    <xf numFmtId="2" fontId="6" fillId="0" borderId="2" xfId="0" applyNumberFormat="1" applyFont="1" applyBorder="1"/>
    <xf numFmtId="2" fontId="6" fillId="0" borderId="2" xfId="1" applyNumberFormat="1" applyFont="1" applyBorder="1"/>
    <xf numFmtId="44" fontId="7" fillId="2" borderId="1" xfId="1" applyFont="1" applyFill="1" applyBorder="1"/>
    <xf numFmtId="44" fontId="6" fillId="0" borderId="2" xfId="1" applyFont="1" applyBorder="1"/>
    <xf numFmtId="44" fontId="6" fillId="0" borderId="6" xfId="1" applyFont="1" applyBorder="1"/>
    <xf numFmtId="0" fontId="8" fillId="2" borderId="2" xfId="2" applyFont="1" applyBorder="1"/>
    <xf numFmtId="44" fontId="7" fillId="2" borderId="2" xfId="1" applyFont="1" applyFill="1" applyBorder="1"/>
    <xf numFmtId="0" fontId="6" fillId="0" borderId="0" xfId="0" applyFont="1" applyBorder="1"/>
    <xf numFmtId="0" fontId="6" fillId="0" borderId="2" xfId="0" applyFont="1" applyBorder="1"/>
    <xf numFmtId="44" fontId="6" fillId="0" borderId="2" xfId="0" applyNumberFormat="1" applyFont="1" applyBorder="1"/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14" fontId="6" fillId="0" borderId="2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2" borderId="1" xfId="2" applyFont="1" applyAlignment="1">
      <alignment vertical="top" wrapText="1"/>
    </xf>
    <xf numFmtId="0" fontId="7" fillId="2" borderId="1" xfId="2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2" borderId="2" xfId="2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6" fontId="6" fillId="0" borderId="2" xfId="1" applyNumberFormat="1" applyFont="1" applyBorder="1"/>
    <xf numFmtId="0" fontId="6" fillId="0" borderId="4" xfId="0" applyFont="1" applyBorder="1" applyAlignment="1"/>
    <xf numFmtId="0" fontId="5" fillId="0" borderId="5" xfId="0" applyFont="1" applyBorder="1" applyAlignment="1"/>
    <xf numFmtId="0" fontId="6" fillId="0" borderId="5" xfId="0" applyFont="1" applyBorder="1" applyAlignment="1"/>
    <xf numFmtId="0" fontId="5" fillId="0" borderId="3" xfId="0" applyFont="1" applyFill="1" applyBorder="1" applyAlignment="1">
      <alignment vertical="center"/>
    </xf>
    <xf numFmtId="6" fontId="6" fillId="0" borderId="2" xfId="0" applyNumberFormat="1" applyFont="1" applyBorder="1" applyAlignment="1">
      <alignment horizontal="left"/>
    </xf>
    <xf numFmtId="0" fontId="5" fillId="0" borderId="2" xfId="0" applyFont="1" applyFill="1" applyBorder="1" applyAlignment="1">
      <alignment vertical="center" wrapText="1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6" totalsRowShown="0">
  <autoFilter ref="A1:A6" xr:uid="{00000000-0009-0000-0100-000001000000}"/>
  <tableColumns count="1">
    <tableColumn id="1" xr3:uid="{00000000-0010-0000-0000-000001000000}" name="Choose from dropdown and multiply manuall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topLeftCell="A16" workbookViewId="0">
      <selection activeCell="E27" sqref="E27"/>
    </sheetView>
  </sheetViews>
  <sheetFormatPr defaultRowHeight="15" x14ac:dyDescent="0.25"/>
  <cols>
    <col min="1" max="1" width="52.42578125" style="29" bestFit="1" customWidth="1"/>
    <col min="2" max="2" width="50.85546875" style="29" customWidth="1"/>
    <col min="3" max="3" width="19.7109375" bestFit="1" customWidth="1"/>
    <col min="4" max="4" width="39.140625" customWidth="1"/>
  </cols>
  <sheetData>
    <row r="1" spans="1:4" s="4" customFormat="1" ht="15.75" x14ac:dyDescent="0.25">
      <c r="A1" s="17" t="s">
        <v>0</v>
      </c>
      <c r="B1" s="38" t="s">
        <v>52</v>
      </c>
      <c r="C1" s="39"/>
      <c r="D1" s="3"/>
    </row>
    <row r="2" spans="1:4" s="4" customFormat="1" ht="15.75" x14ac:dyDescent="0.25">
      <c r="A2" s="17" t="s">
        <v>1</v>
      </c>
      <c r="B2" s="38" t="s">
        <v>63</v>
      </c>
      <c r="C2" s="40"/>
      <c r="D2" s="3"/>
    </row>
    <row r="3" spans="1:4" s="4" customFormat="1" ht="15.75" x14ac:dyDescent="0.25">
      <c r="A3" s="17" t="s">
        <v>2</v>
      </c>
      <c r="B3" s="17" t="s">
        <v>3</v>
      </c>
      <c r="C3" s="2" t="s">
        <v>4</v>
      </c>
      <c r="D3" s="2" t="s">
        <v>5</v>
      </c>
    </row>
    <row r="4" spans="1:4" s="4" customFormat="1" ht="15.75" x14ac:dyDescent="0.25">
      <c r="A4" s="18">
        <v>44342</v>
      </c>
      <c r="B4" s="18">
        <v>44414</v>
      </c>
      <c r="C4" s="5">
        <f>NETWORKDAYS(A4,B4)</f>
        <v>53</v>
      </c>
      <c r="D4" s="5">
        <f>DATEDIF(A4,B4,"d")/7</f>
        <v>10.285714285714286</v>
      </c>
    </row>
    <row r="5" spans="1:4" s="4" customFormat="1" ht="15.75" x14ac:dyDescent="0.25">
      <c r="A5" s="19"/>
      <c r="B5" s="19"/>
    </row>
    <row r="6" spans="1:4" s="4" customFormat="1" ht="15.75" x14ac:dyDescent="0.25">
      <c r="A6" s="20" t="s">
        <v>6</v>
      </c>
      <c r="B6" s="20" t="s">
        <v>7</v>
      </c>
      <c r="C6" s="3" t="s">
        <v>8</v>
      </c>
    </row>
    <row r="7" spans="1:4" s="4" customFormat="1" ht="47.25" x14ac:dyDescent="0.25">
      <c r="A7" s="21" t="s">
        <v>49</v>
      </c>
      <c r="B7" s="16" t="s">
        <v>53</v>
      </c>
      <c r="C7" s="6"/>
    </row>
    <row r="8" spans="1:4" s="4" customFormat="1" ht="47.25" x14ac:dyDescent="0.25">
      <c r="A8" s="21" t="s">
        <v>51</v>
      </c>
      <c r="B8" s="16" t="s">
        <v>50</v>
      </c>
      <c r="C8" s="6"/>
    </row>
    <row r="9" spans="1:4" s="4" customFormat="1" ht="15.75" x14ac:dyDescent="0.25">
      <c r="A9" s="22" t="s">
        <v>9</v>
      </c>
      <c r="B9" s="16"/>
      <c r="C9" s="6">
        <v>35</v>
      </c>
    </row>
    <row r="10" spans="1:4" s="4" customFormat="1" ht="15.75" x14ac:dyDescent="0.25">
      <c r="A10" s="22" t="s">
        <v>10</v>
      </c>
      <c r="B10" s="16"/>
      <c r="C10" s="7">
        <v>12</v>
      </c>
    </row>
    <row r="11" spans="1:4" s="4" customFormat="1" ht="31.5" x14ac:dyDescent="0.25">
      <c r="A11" s="21" t="s">
        <v>11</v>
      </c>
      <c r="B11" s="16" t="s">
        <v>50</v>
      </c>
      <c r="C11" s="6"/>
    </row>
    <row r="12" spans="1:4" s="4" customFormat="1" ht="15.75" x14ac:dyDescent="0.25">
      <c r="A12" s="19"/>
      <c r="B12" s="30"/>
    </row>
    <row r="13" spans="1:4" s="4" customFormat="1" ht="15.75" x14ac:dyDescent="0.25">
      <c r="A13" s="20" t="s">
        <v>12</v>
      </c>
      <c r="B13" s="30"/>
    </row>
    <row r="14" spans="1:4" s="4" customFormat="1" ht="15.75" x14ac:dyDescent="0.25">
      <c r="A14" s="17" t="s">
        <v>13</v>
      </c>
      <c r="B14" s="31" t="s">
        <v>7</v>
      </c>
      <c r="C14" s="2" t="s">
        <v>8</v>
      </c>
    </row>
    <row r="15" spans="1:4" s="4" customFormat="1" ht="15.75" x14ac:dyDescent="0.25">
      <c r="A15" s="22" t="s">
        <v>14</v>
      </c>
      <c r="B15" s="32"/>
      <c r="C15" s="8">
        <f>SUM(C7*0.2)</f>
        <v>0</v>
      </c>
    </row>
    <row r="16" spans="1:4" s="4" customFormat="1" ht="63" x14ac:dyDescent="0.25">
      <c r="A16" s="22" t="s">
        <v>15</v>
      </c>
      <c r="B16" s="16" t="s">
        <v>65</v>
      </c>
      <c r="C16" s="9">
        <v>229</v>
      </c>
      <c r="D16" s="36" t="s">
        <v>59</v>
      </c>
    </row>
    <row r="17" spans="1:4" s="4" customFormat="1" ht="15.75" x14ac:dyDescent="0.25">
      <c r="A17" s="22" t="s">
        <v>64</v>
      </c>
      <c r="B17" s="16" t="s">
        <v>50</v>
      </c>
      <c r="C17" s="9"/>
    </row>
    <row r="18" spans="1:4" s="4" customFormat="1" ht="31.5" x14ac:dyDescent="0.25">
      <c r="A18" s="22" t="s">
        <v>17</v>
      </c>
      <c r="B18" s="16" t="s">
        <v>54</v>
      </c>
      <c r="C18" s="9">
        <v>60</v>
      </c>
    </row>
    <row r="19" spans="1:4" s="4" customFormat="1" ht="15.75" x14ac:dyDescent="0.25">
      <c r="A19" s="17" t="s">
        <v>18</v>
      </c>
      <c r="B19" s="16"/>
      <c r="C19" s="9"/>
    </row>
    <row r="20" spans="1:4" s="4" customFormat="1" ht="15.75" x14ac:dyDescent="0.25">
      <c r="A20" s="22" t="s">
        <v>19</v>
      </c>
      <c r="B20" s="33"/>
      <c r="C20" s="8">
        <f>C8*(C4-C11)*0.2</f>
        <v>0</v>
      </c>
    </row>
    <row r="21" spans="1:4" s="4" customFormat="1" ht="15.75" x14ac:dyDescent="0.25">
      <c r="A21" s="22" t="s">
        <v>20</v>
      </c>
      <c r="B21" s="16" t="s">
        <v>50</v>
      </c>
      <c r="C21" s="9"/>
    </row>
    <row r="22" spans="1:4" s="4" customFormat="1" ht="15.75" x14ac:dyDescent="0.25">
      <c r="A22" s="22" t="s">
        <v>16</v>
      </c>
      <c r="B22" s="16" t="s">
        <v>50</v>
      </c>
      <c r="C22" s="9"/>
    </row>
    <row r="23" spans="1:4" s="4" customFormat="1" ht="78.75" x14ac:dyDescent="0.25">
      <c r="A23" s="22" t="s">
        <v>21</v>
      </c>
      <c r="B23" s="16" t="s">
        <v>56</v>
      </c>
      <c r="C23" s="9">
        <v>315</v>
      </c>
      <c r="D23" s="36" t="s">
        <v>60</v>
      </c>
    </row>
    <row r="24" spans="1:4" s="4" customFormat="1" ht="15.75" x14ac:dyDescent="0.25">
      <c r="A24" s="23" t="s">
        <v>22</v>
      </c>
      <c r="B24" s="34"/>
      <c r="C24" s="10"/>
    </row>
    <row r="25" spans="1:4" s="4" customFormat="1" ht="15.75" x14ac:dyDescent="0.25">
      <c r="A25" s="24" t="s">
        <v>23</v>
      </c>
      <c r="B25" s="35"/>
      <c r="C25" s="11"/>
      <c r="D25" s="12">
        <f>SUM(C15:C24)</f>
        <v>604</v>
      </c>
    </row>
    <row r="26" spans="1:4" s="4" customFormat="1" ht="15.75" x14ac:dyDescent="0.25">
      <c r="A26" s="19"/>
      <c r="B26" s="30"/>
    </row>
    <row r="27" spans="1:4" s="4" customFormat="1" ht="15.75" x14ac:dyDescent="0.25">
      <c r="A27" s="25" t="s">
        <v>24</v>
      </c>
      <c r="B27" s="30"/>
    </row>
    <row r="28" spans="1:4" s="4" customFormat="1" ht="31.5" x14ac:dyDescent="0.25">
      <c r="A28" s="24" t="s">
        <v>25</v>
      </c>
      <c r="B28" s="31" t="s">
        <v>26</v>
      </c>
      <c r="C28" s="2" t="s">
        <v>8</v>
      </c>
    </row>
    <row r="29" spans="1:4" s="4" customFormat="1" ht="126" x14ac:dyDescent="0.25">
      <c r="A29" s="26" t="s">
        <v>27</v>
      </c>
      <c r="B29" s="16" t="s">
        <v>66</v>
      </c>
      <c r="C29" s="9">
        <v>3360</v>
      </c>
      <c r="D29" s="36" t="s">
        <v>61</v>
      </c>
    </row>
    <row r="30" spans="1:4" s="4" customFormat="1" ht="15.75" x14ac:dyDescent="0.25">
      <c r="A30" s="26" t="s">
        <v>28</v>
      </c>
      <c r="B30" s="34" t="s">
        <v>55</v>
      </c>
      <c r="C30" s="10"/>
    </row>
    <row r="31" spans="1:4" s="4" customFormat="1" ht="15.75" x14ac:dyDescent="0.25">
      <c r="A31" s="17" t="s">
        <v>29</v>
      </c>
      <c r="B31" s="35"/>
      <c r="C31" s="11"/>
      <c r="D31" s="12">
        <f>SUM(C29:C30)</f>
        <v>3360</v>
      </c>
    </row>
    <row r="32" spans="1:4" s="4" customFormat="1" ht="15.75" x14ac:dyDescent="0.25">
      <c r="A32" s="19"/>
      <c r="B32" s="30"/>
    </row>
    <row r="33" spans="1:4" s="4" customFormat="1" ht="15.75" x14ac:dyDescent="0.25">
      <c r="A33" s="20" t="s">
        <v>30</v>
      </c>
      <c r="B33" s="30"/>
    </row>
    <row r="34" spans="1:4" s="4" customFormat="1" ht="15.75" x14ac:dyDescent="0.25">
      <c r="A34" s="17" t="s">
        <v>31</v>
      </c>
      <c r="B34" s="31" t="s">
        <v>7</v>
      </c>
      <c r="C34" s="2" t="s">
        <v>8</v>
      </c>
    </row>
    <row r="35" spans="1:4" s="4" customFormat="1" ht="47.25" x14ac:dyDescent="0.25">
      <c r="A35" s="22" t="s">
        <v>32</v>
      </c>
      <c r="B35" s="34" t="s">
        <v>48</v>
      </c>
      <c r="C35" s="10">
        <v>1030</v>
      </c>
      <c r="D35" s="36" t="s">
        <v>62</v>
      </c>
    </row>
    <row r="36" spans="1:4" s="4" customFormat="1" ht="15.75" x14ac:dyDescent="0.25">
      <c r="A36" s="22" t="s">
        <v>22</v>
      </c>
      <c r="B36" s="16"/>
      <c r="C36" s="9"/>
      <c r="D36" s="13"/>
    </row>
    <row r="37" spans="1:4" s="4" customFormat="1" ht="15.75" x14ac:dyDescent="0.25">
      <c r="A37" s="17" t="s">
        <v>33</v>
      </c>
      <c r="B37" s="35"/>
      <c r="C37" s="11"/>
      <c r="D37" s="12">
        <f>SUM(C35:C36)</f>
        <v>1030</v>
      </c>
    </row>
    <row r="38" spans="1:4" s="4" customFormat="1" ht="15.75" x14ac:dyDescent="0.25">
      <c r="A38" s="19"/>
      <c r="B38" s="30"/>
    </row>
    <row r="39" spans="1:4" s="4" customFormat="1" ht="15.75" x14ac:dyDescent="0.25">
      <c r="A39" s="17" t="s">
        <v>34</v>
      </c>
      <c r="B39" s="31" t="s">
        <v>7</v>
      </c>
      <c r="C39" s="2" t="s">
        <v>8</v>
      </c>
    </row>
    <row r="40" spans="1:4" s="4" customFormat="1" ht="31.5" x14ac:dyDescent="0.25">
      <c r="A40" s="27" t="s">
        <v>57</v>
      </c>
      <c r="B40" s="16" t="s">
        <v>58</v>
      </c>
      <c r="C40" s="37">
        <v>75</v>
      </c>
    </row>
    <row r="41" spans="1:4" s="4" customFormat="1" ht="15.75" x14ac:dyDescent="0.25">
      <c r="A41" s="27"/>
      <c r="B41" s="16"/>
      <c r="C41" s="9"/>
    </row>
    <row r="42" spans="1:4" s="4" customFormat="1" ht="15.75" x14ac:dyDescent="0.25">
      <c r="A42" s="28"/>
      <c r="B42" s="34"/>
      <c r="C42" s="10"/>
    </row>
    <row r="43" spans="1:4" s="4" customFormat="1" ht="15.75" x14ac:dyDescent="0.25">
      <c r="A43" s="17" t="s">
        <v>35</v>
      </c>
      <c r="B43" s="35"/>
      <c r="C43" s="11"/>
      <c r="D43" s="12">
        <f>SUM(C40:C42)</f>
        <v>75</v>
      </c>
    </row>
    <row r="44" spans="1:4" s="4" customFormat="1" ht="15.75" x14ac:dyDescent="0.25">
      <c r="A44" s="19"/>
      <c r="B44" s="30"/>
    </row>
    <row r="45" spans="1:4" s="4" customFormat="1" ht="15.75" x14ac:dyDescent="0.25">
      <c r="A45" s="17" t="s">
        <v>36</v>
      </c>
      <c r="B45" s="31" t="s">
        <v>37</v>
      </c>
      <c r="C45" s="2" t="s">
        <v>8</v>
      </c>
    </row>
    <row r="46" spans="1:4" s="4" customFormat="1" ht="15.75" x14ac:dyDescent="0.25">
      <c r="A46" s="27" t="s">
        <v>38</v>
      </c>
      <c r="B46" s="16"/>
      <c r="C46" s="12">
        <f>SUM(C9*C10*D4)</f>
        <v>4320</v>
      </c>
    </row>
    <row r="47" spans="1:4" s="4" customFormat="1" ht="15.75" x14ac:dyDescent="0.25">
      <c r="A47" s="27"/>
      <c r="B47" s="16"/>
      <c r="C47" s="15"/>
    </row>
    <row r="48" spans="1:4" s="4" customFormat="1" ht="15.75" x14ac:dyDescent="0.25">
      <c r="A48" s="27"/>
      <c r="B48" s="16"/>
      <c r="C48" s="14"/>
    </row>
    <row r="49" spans="1:4" s="4" customFormat="1" ht="15.75" x14ac:dyDescent="0.25">
      <c r="A49" s="17" t="s">
        <v>39</v>
      </c>
      <c r="B49" s="35"/>
      <c r="C49" s="11"/>
      <c r="D49" s="12">
        <f>SUM(C46:C48)</f>
        <v>4320</v>
      </c>
    </row>
    <row r="50" spans="1:4" s="4" customFormat="1" ht="15.75" x14ac:dyDescent="0.25">
      <c r="A50" s="17"/>
      <c r="B50" s="16"/>
      <c r="C50" s="14"/>
      <c r="D50" s="14"/>
    </row>
    <row r="51" spans="1:4" s="4" customFormat="1" ht="15.75" x14ac:dyDescent="0.25">
      <c r="A51" s="17" t="s">
        <v>40</v>
      </c>
      <c r="B51" s="35"/>
      <c r="C51" s="11"/>
      <c r="D51" s="12">
        <f>D25+D31+D37+D43-D49</f>
        <v>749</v>
      </c>
    </row>
    <row r="52" spans="1:4" s="4" customFormat="1" ht="15.75" x14ac:dyDescent="0.25">
      <c r="A52" s="19"/>
      <c r="B52" s="19"/>
    </row>
    <row r="53" spans="1:4" s="4" customFormat="1" ht="47.25" x14ac:dyDescent="0.25">
      <c r="A53" s="43" t="s">
        <v>41</v>
      </c>
      <c r="B53" s="2" t="s">
        <v>42</v>
      </c>
    </row>
    <row r="54" spans="1:4" s="4" customFormat="1" ht="30" customHeight="1" x14ac:dyDescent="0.25">
      <c r="A54" s="41"/>
      <c r="B54" s="42">
        <v>750</v>
      </c>
    </row>
  </sheetData>
  <sheetProtection algorithmName="SHA-512" hashValue="3zSSSQMS1aSLZwun8dRYKM7blrEgFDvtNaYsJy/AnDyIlRlOaiC7ZZ2985A7ECMWNDV4R4+OwLs9GFW6fy9Tpw==" saltValue="Fr2KsZDvItoH221jHhrPSg==" spinCount="100000" sheet="1" objects="1" scenarios="1" selectLockedCells="1" selectUnlockedCells="1"/>
  <dataValidations xWindow="389" yWindow="460" count="2">
    <dataValidation allowBlank="1" showInputMessage="1" showErrorMessage="1" promptTitle="Date Formatting" prompt="Please input date in MM/DD/YYYY format." sqref="A4:B4" xr:uid="{00000000-0002-0000-0000-000000000000}"/>
    <dataValidation allowBlank="1" showInputMessage="1" showErrorMessage="1" promptTitle="Number" prompt="Only numeric data will be accepted in this field." sqref="C7:C11" xr:uid="{00000000-0002-0000-0000-000002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89" yWindow="460" count="1">
        <x14:dataValidation type="list" allowBlank="1" showInputMessage="1" showErrorMessage="1" xr:uid="{00000000-0002-0000-0000-000003000000}">
          <x14:formula1>
            <xm:f>'Cost of Living Drop-Down'!$A$2:$A$6</xm:f>
          </x14:formula1>
          <xm:sqref>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defaultRowHeight="15" x14ac:dyDescent="0.25"/>
  <cols>
    <col min="1" max="1" width="28.140625" customWidth="1"/>
  </cols>
  <sheetData>
    <row r="1" spans="1:1" x14ac:dyDescent="0.25">
      <c r="A1" s="1" t="s">
        <v>43</v>
      </c>
    </row>
    <row r="2" spans="1:1" x14ac:dyDescent="0.25">
      <c r="A2" s="1" t="s">
        <v>44</v>
      </c>
    </row>
    <row r="3" spans="1:1" x14ac:dyDescent="0.25">
      <c r="A3" s="1" t="s">
        <v>45</v>
      </c>
    </row>
    <row r="4" spans="1:1" x14ac:dyDescent="0.25">
      <c r="A4" s="1" t="s">
        <v>46</v>
      </c>
    </row>
    <row r="5" spans="1:1" x14ac:dyDescent="0.25">
      <c r="A5" s="1" t="s">
        <v>47</v>
      </c>
    </row>
    <row r="6" spans="1:1" x14ac:dyDescent="0.25">
      <c r="A6" s="1" t="s">
        <v>48</v>
      </c>
    </row>
  </sheetData>
  <sheetProtection algorithmName="SHA-512" hashValue="IVwDdXV3UKTTYiQWA34IdbzfYoiLpLvp7Oh1dJ+ocL933pRjcdq7TqV3a8bkpy2fN37waeSVwSjERRTZhuJfsA==" saltValue="waKQ08tP0eSP4TCEuWBgEw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Cost of Living Drop-Down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Medellin, Allie</dc:creator>
  <cp:keywords/>
  <dc:description/>
  <cp:lastModifiedBy>Medellin, Allie</cp:lastModifiedBy>
  <cp:revision/>
  <dcterms:created xsi:type="dcterms:W3CDTF">2020-09-18T16:14:19Z</dcterms:created>
  <dcterms:modified xsi:type="dcterms:W3CDTF">2020-10-15T19:16:59Z</dcterms:modified>
  <cp:category/>
  <cp:contentStatus/>
</cp:coreProperties>
</file>